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92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<sst xmlns="http://schemas.openxmlformats.org/spreadsheetml/2006/main" count="65" uniqueCount="43">
  <si>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Nốt trắng</t>
  </si>
  <si>
    <t>Nốt tròn</t>
  </si>
  <si>
    <t>Nốt đen</t>
  </si>
  <si>
    <t>Nốt móc đơn</t>
  </si>
  <si>
    <t>Nốt móc kép</t>
  </si>
  <si>
    <t>Nốt móc tam</t>
  </si>
  <si>
    <t>Nhập tempo:</t>
  </si>
  <si>
    <t>Nốt móc tứ</t>
  </si>
  <si>
    <t>Chùm 3</t>
  </si>
  <si>
    <t>Trường độ</t>
  </si>
  <si>
    <t>1/8</t>
  </si>
  <si>
    <t>1/4</t>
  </si>
  <si>
    <t>1/2</t>
  </si>
  <si>
    <t>1/16</t>
  </si>
  <si>
    <t>1/32</t>
  </si>
  <si>
    <t>1/64</t>
  </si>
  <si>
    <t>Delay Time (ms - mili giây)</t>
  </si>
  <si>
    <t>1 giây = 1000 mili giây</t>
  </si>
  <si>
    <t>1/2T</t>
  </si>
  <si>
    <t>1/4T</t>
  </si>
  <si>
    <t>1/8T</t>
  </si>
  <si>
    <t>1/16T</t>
  </si>
  <si>
    <t>1/32T</t>
  </si>
  <si>
    <t>1/64T</t>
  </si>
  <si>
    <t>1/1</t>
  </si>
  <si>
    <t>1/1T</t>
  </si>
  <si>
    <t>2x1/1T</t>
  </si>
  <si>
    <t>2x1/1</t>
  </si>
  <si>
    <t>Chấm dôi</t>
  </si>
  <si>
    <t>Ký hiệu trong DAW</t>
  </si>
  <si>
    <t>2 Nốt tròn</t>
  </si>
  <si>
    <t>2x1/1D</t>
  </si>
  <si>
    <t>1/1D</t>
  </si>
  <si>
    <t>1/2D</t>
  </si>
  <si>
    <t>1/4D</t>
  </si>
  <si>
    <t>1/8D</t>
  </si>
  <si>
    <t>1/16D</t>
  </si>
  <si>
    <t>1/32D</t>
  </si>
  <si>
    <t>1/64D</t>
  </si>
  <si>
    <t>Created by Nguyen Thai Ha</t>
  </si>
  <si>
    <t>http://www.tapchimix.com</t>
  </si>
  <si>
    <t>BẢNG TÍNH THỜI GIAN DELAY, REVERB TỰ ĐỘNG</t>
  </si>
  <si>
    <t>Thời gian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</si>
</sst>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4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2" fontId="34" fillId="0" borderId="0" xfId="0" applyNumberFormat="1" applyFont="1" applyAlignment="1" applyProtection="1">
      <alignment/>
      <protection hidden="1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28" fillId="0" borderId="0" xfId="52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pchimix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7.28125" style="1" bestFit="1" customWidth="1"/>
    <col min="2" max="2" width="12.00390625" style="1" bestFit="1" customWidth="1"/>
    <col min="3" max="3" width="9.8515625" style="1" bestFit="1" customWidth="1"/>
    <col min="4" max="5" width="9.140625" style="1" customWidth="1"/>
    <col min="6" max="6" width="11.8515625" style="1" bestFit="1" customWidth="1"/>
    <col min="7" max="7" width="11.57421875" style="1" bestFit="1" customWidth="1"/>
    <col min="8" max="8" width="11.7109375" style="1" bestFit="1" customWidth="1"/>
    <col min="9" max="9" width="10.421875" style="1" bestFit="1" customWidth="1"/>
    <col min="10" max="16384" width="9.140625" style="1" customWidth="1"/>
  </cols>
  <sheetData>
    <row r="1" spans="1:9" ht="23.25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2"/>
      <c r="D2" s="2"/>
      <c r="E2" s="2"/>
      <c r="F2" s="12"/>
      <c r="G2" s="12"/>
      <c r="H2" s="12"/>
      <c r="I2" s="12"/>
    </row>
    <row r="3" ht="12.75">
      <c r="H3" s="1" t="s">
        <v>17</v>
      </c>
    </row>
    <row r="4" spans="2:3" ht="12.75">
      <c r="B4" s="3" t="s">
        <v>6</v>
      </c>
      <c r="C4" s="8">
        <v>60</v>
      </c>
    </row>
    <row r="5" spans="2:9" ht="12.75">
      <c r="B5" s="11" t="s">
        <v>16</v>
      </c>
      <c r="C5" s="11"/>
      <c r="D5" s="11"/>
      <c r="E5" s="11"/>
      <c r="F5" s="11"/>
      <c r="G5" s="11"/>
      <c r="H5" s="11"/>
      <c r="I5" s="4"/>
    </row>
    <row r="6" spans="1:9" ht="12.75">
      <c r="A6" s="1" t="s">
        <v>9</v>
      </c>
      <c r="B6" s="1" t="s">
        <v>30</v>
      </c>
      <c r="C6" s="1" t="s">
        <v>1</v>
      </c>
      <c r="D6" s="1" t="s">
        <v>0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7</v>
      </c>
    </row>
    <row r="7" spans="1:9" ht="12.75">
      <c r="A7" s="1" t="s">
        <v>29</v>
      </c>
      <c r="B7" s="5" t="s">
        <v>27</v>
      </c>
      <c r="C7" s="5" t="s">
        <v>24</v>
      </c>
      <c r="D7" s="5" t="s">
        <v>12</v>
      </c>
      <c r="E7" s="5" t="s">
        <v>11</v>
      </c>
      <c r="F7" s="5" t="s">
        <v>10</v>
      </c>
      <c r="G7" s="5" t="s">
        <v>13</v>
      </c>
      <c r="H7" s="5" t="s">
        <v>14</v>
      </c>
      <c r="I7" s="5" t="s">
        <v>15</v>
      </c>
    </row>
    <row r="8" spans="1:9" ht="12.75">
      <c r="A8" s="1" t="s">
        <v>42</v>
      </c>
      <c r="B8" s="3">
        <f>60/$C$4*8*1000</f>
        <v>8000</v>
      </c>
      <c r="C8" s="3">
        <f>60/$C$4*4*1000</f>
        <v>4000</v>
      </c>
      <c r="D8" s="3">
        <f>60/$C$4*2*1000</f>
        <v>2000</v>
      </c>
      <c r="E8" s="3">
        <f>60/$C$4*1*1000</f>
        <v>1000</v>
      </c>
      <c r="F8" s="3">
        <f>60/$C$4*0.5*1000</f>
        <v>500</v>
      </c>
      <c r="G8" s="3">
        <f>60/$C$4*0.25*1000</f>
        <v>250</v>
      </c>
      <c r="H8" s="3">
        <f>60/$C$4*0.125*1000</f>
        <v>125</v>
      </c>
      <c r="I8" s="3">
        <f>60/$C$4*0.0625*1000</f>
        <v>62.5</v>
      </c>
    </row>
    <row r="10" spans="2:9" ht="12.75">
      <c r="B10" s="11" t="s">
        <v>8</v>
      </c>
      <c r="C10" s="11"/>
      <c r="D10" s="11"/>
      <c r="E10" s="11"/>
      <c r="F10" s="11"/>
      <c r="G10" s="11"/>
      <c r="H10" s="11"/>
      <c r="I10" s="11"/>
    </row>
    <row r="11" spans="1:9" ht="12.75">
      <c r="A11" s="1" t="s">
        <v>9</v>
      </c>
      <c r="B11" s="1" t="s">
        <v>30</v>
      </c>
      <c r="C11" s="1" t="s">
        <v>1</v>
      </c>
      <c r="D11" s="1" t="s">
        <v>0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7</v>
      </c>
    </row>
    <row r="12" spans="1:9" ht="12.75">
      <c r="A12" s="1" t="s">
        <v>29</v>
      </c>
      <c r="B12" s="6" t="s">
        <v>26</v>
      </c>
      <c r="C12" s="6" t="s">
        <v>25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</row>
    <row r="13" spans="1:9" ht="12.75">
      <c r="A13" s="1" t="s">
        <v>42</v>
      </c>
      <c r="B13" s="7">
        <f>60/$C$4*2/3*8*1000</f>
        <v>5333.333333333333</v>
      </c>
      <c r="C13" s="7">
        <f>60/$C$4*2/3*4*1000</f>
        <v>2666.6666666666665</v>
      </c>
      <c r="D13" s="7">
        <f>60/$C$4*2/3*2*1000</f>
        <v>1333.3333333333333</v>
      </c>
      <c r="E13" s="7">
        <f>60/$C$4*2/3*1*1000</f>
        <v>666.6666666666666</v>
      </c>
      <c r="F13" s="7">
        <f>60/$C$4*2/3*0.5*1000</f>
        <v>333.3333333333333</v>
      </c>
      <c r="G13" s="7">
        <f>60/$C$4*2/3*0.25*1000</f>
        <v>166.66666666666666</v>
      </c>
      <c r="H13" s="7">
        <f>60/$C$4*2/3*0.125*1000</f>
        <v>83.33333333333333</v>
      </c>
      <c r="I13" s="7">
        <f>60/$C$4*2/3*0.0625*1000</f>
        <v>41.666666666666664</v>
      </c>
    </row>
    <row r="15" spans="2:9" ht="12.75">
      <c r="B15" s="11" t="s">
        <v>28</v>
      </c>
      <c r="C15" s="11"/>
      <c r="D15" s="11"/>
      <c r="E15" s="11"/>
      <c r="F15" s="11"/>
      <c r="G15" s="11"/>
      <c r="H15" s="11"/>
      <c r="I15" s="11"/>
    </row>
    <row r="16" spans="1:9" ht="12.75">
      <c r="A16" s="1" t="s">
        <v>9</v>
      </c>
      <c r="B16" s="1" t="s">
        <v>30</v>
      </c>
      <c r="C16" s="1" t="s">
        <v>1</v>
      </c>
      <c r="D16" s="1" t="s">
        <v>0</v>
      </c>
      <c r="E16" s="1" t="s">
        <v>2</v>
      </c>
      <c r="F16" s="1" t="s">
        <v>3</v>
      </c>
      <c r="G16" s="1" t="s">
        <v>4</v>
      </c>
      <c r="H16" s="1" t="s">
        <v>5</v>
      </c>
      <c r="I16" s="1" t="s">
        <v>7</v>
      </c>
    </row>
    <row r="17" spans="1:9" ht="12.75">
      <c r="A17" s="1" t="s">
        <v>29</v>
      </c>
      <c r="B17" s="6" t="s">
        <v>31</v>
      </c>
      <c r="C17" s="6" t="s">
        <v>32</v>
      </c>
      <c r="D17" s="6" t="s">
        <v>33</v>
      </c>
      <c r="E17" s="6" t="s">
        <v>34</v>
      </c>
      <c r="F17" s="6" t="s">
        <v>35</v>
      </c>
      <c r="G17" s="6" t="s">
        <v>36</v>
      </c>
      <c r="H17" s="6" t="s">
        <v>37</v>
      </c>
      <c r="I17" s="6" t="s">
        <v>38</v>
      </c>
    </row>
    <row r="18" spans="1:9" ht="12.75">
      <c r="A18" s="1" t="s">
        <v>42</v>
      </c>
      <c r="B18" s="3">
        <f>60/$C$4*8*1000*1.5</f>
        <v>12000</v>
      </c>
      <c r="C18" s="3">
        <f>60/$C$4*4*1000*1.5</f>
        <v>6000</v>
      </c>
      <c r="D18" s="3">
        <f>60/$C$4*2*1000*1.5</f>
        <v>3000</v>
      </c>
      <c r="E18" s="3">
        <f>60/$C$4*1*1000*1.5</f>
        <v>1500</v>
      </c>
      <c r="F18" s="3">
        <f>60/$C$4*0.5*1000*1.5</f>
        <v>750</v>
      </c>
      <c r="G18" s="3">
        <f>60/$C$4*0.25*1000*1.5</f>
        <v>375</v>
      </c>
      <c r="H18" s="3">
        <f>60/$C$4*0.125*1000*1.5</f>
        <v>187.5</v>
      </c>
      <c r="I18" s="3">
        <f>60/$C$4*0.0625*1000*1.5</f>
        <v>93.75</v>
      </c>
    </row>
    <row r="20" spans="7:9" ht="12.75">
      <c r="G20" s="9" t="s">
        <v>39</v>
      </c>
      <c r="H20" s="9"/>
      <c r="I20" s="9"/>
    </row>
    <row r="21" spans="7:9" ht="12.75">
      <c r="G21" s="10" t="s">
        <v>40</v>
      </c>
      <c r="H21" s="9"/>
      <c r="I21" s="9"/>
    </row>
  </sheetData>
  <sheetProtection password="AD5A" sheet="1"/>
  <mergeCells count="8">
    <mergeCell ref="G20:I20"/>
    <mergeCell ref="G21:I21"/>
    <mergeCell ref="B5:H5"/>
    <mergeCell ref="B10:I10"/>
    <mergeCell ref="B15:I15"/>
    <mergeCell ref="A1:I1"/>
    <mergeCell ref="A2:B2"/>
    <mergeCell ref="F2:I2"/>
  </mergeCells>
  <hyperlinks>
    <hyperlink ref="G21" r:id="rId1" display="http://www.tapchimix.com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6SRider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Thai Ha</dc:creator>
  <cp:keywords/>
  <dc:description/>
  <cp:lastModifiedBy>Nguyen Thai Ha</cp:lastModifiedBy>
  <dcterms:created xsi:type="dcterms:W3CDTF">2014-07-11T12:14:04Z</dcterms:created>
  <dcterms:modified xsi:type="dcterms:W3CDTF">2014-07-20T14:52:39Z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